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Área de Trabalho\cisterna patio\LICITAÇÃO\"/>
    </mc:Choice>
  </mc:AlternateContent>
  <bookViews>
    <workbookView xWindow="0" yWindow="0" windowWidth="20460" windowHeight="708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19" i="1" l="1"/>
  <c r="G7" i="1" l="1"/>
  <c r="H18" i="1" l="1"/>
  <c r="H23" i="1" l="1"/>
  <c r="H24" i="1"/>
  <c r="H21" i="1"/>
  <c r="H22" i="1"/>
  <c r="H9" i="1" l="1"/>
  <c r="H8" i="1"/>
  <c r="H20" i="1" l="1"/>
  <c r="H25" i="1"/>
  <c r="G10" i="1" l="1"/>
  <c r="H28" i="1"/>
  <c r="H27" i="1"/>
  <c r="H26" i="1" l="1"/>
  <c r="H15" i="1"/>
  <c r="H16" i="1"/>
  <c r="H17" i="1"/>
  <c r="H13" i="1"/>
  <c r="H14" i="1"/>
  <c r="H12" i="1" l="1"/>
  <c r="H11" i="1" l="1"/>
  <c r="H6" i="1"/>
  <c r="G5" i="1" l="1"/>
</calcChain>
</file>

<file path=xl/sharedStrings.xml><?xml version="1.0" encoding="utf-8"?>
<sst xmlns="http://schemas.openxmlformats.org/spreadsheetml/2006/main" count="99" uniqueCount="62">
  <si>
    <t>Nº</t>
  </si>
  <si>
    <t>ITEM</t>
  </si>
  <si>
    <t>DESCRIMINAÇÃO</t>
  </si>
  <si>
    <t>UNID.</t>
  </si>
  <si>
    <t>sinapi</t>
  </si>
  <si>
    <t>REFERENCIA</t>
  </si>
  <si>
    <t>M3</t>
  </si>
  <si>
    <t>VALOR TOTAL COM BDI 30%</t>
  </si>
  <si>
    <t>M</t>
  </si>
  <si>
    <t>TOTAL</t>
  </si>
  <si>
    <t>QUANT.</t>
  </si>
  <si>
    <t>VALOR UNIT. c/ BDI 30%</t>
  </si>
  <si>
    <t>1.1</t>
  </si>
  <si>
    <t>74138/1</t>
  </si>
  <si>
    <t/>
  </si>
  <si>
    <t>UD</t>
  </si>
  <si>
    <t>SERVIÇOS INICIAIS</t>
  </si>
  <si>
    <t>Local</t>
  </si>
  <si>
    <t>PISO DE CONCRETO ARMADO E MURETA EM ALVENARIA</t>
  </si>
  <si>
    <t>RESERVATÓRIO E CAPTAÇÃO DE AGUA</t>
  </si>
  <si>
    <t>3.2</t>
  </si>
  <si>
    <t>3.3</t>
  </si>
  <si>
    <t>3.5</t>
  </si>
  <si>
    <t>TUBO COLETOR DE ESGOTO PVC, OCRE, JEI, DN 100 MM (NBR  7362)</t>
  </si>
  <si>
    <t>CONEXÕES PARA TUBO COLETOR 100MM (joelho, curva e junção)</t>
  </si>
  <si>
    <t>3.7</t>
  </si>
  <si>
    <t>3.8</t>
  </si>
  <si>
    <t>3.10</t>
  </si>
  <si>
    <t>FILTRO PARA CISTERNA, ENTRADA E SAÍDA DE 100MM COM CAPACIDADE DE 200M2 DE TELHADO, TIPO VORTEX</t>
  </si>
  <si>
    <t>FREIO DE AGUA PARA CISTERNA INÓX, FORNECIMENTO E INSTALAÇÃO</t>
  </si>
  <si>
    <t>REALIMENTADOR AUTOMÁTICO 3/4" CABO 5MM - 220V</t>
  </si>
  <si>
    <t>3.4</t>
  </si>
  <si>
    <t>3.11</t>
  </si>
  <si>
    <t>3.12</t>
  </si>
  <si>
    <t>MULTISIFÃO BÁSICO 100MM</t>
  </si>
  <si>
    <t xml:space="preserve">ANEL DE VEDAÇÃO </t>
  </si>
  <si>
    <t>3.13</t>
  </si>
  <si>
    <t>3.14</t>
  </si>
  <si>
    <t>CONCRETO USINADO BOMBEADO FCK=25MPA, INCLUSIVE LANCAMENTO E ADENSAMENTO, DESEMPENADO E REGULARIZAÇÃO MANUAL..</t>
  </si>
  <si>
    <t>CONJUNTO MOTO BOMBA PRESSURIZAÇÃO (moto bomba 1 CV + tanque 20 Litros + pressostato + manômetro) FORNECIMENTO E INSTALAÇÃO ELÉTRICA</t>
  </si>
  <si>
    <t>3.6</t>
  </si>
  <si>
    <t>OBRA: : CONSTRUÇÃO DA CISTERNA DO PATIO DE MAQUINAS</t>
  </si>
  <si>
    <t>ENDEREÇO: RUA NITEROI, BAIRRO PARQUE VERDE</t>
  </si>
  <si>
    <t>RESERVATÓRIO DE AGUA EM TANQUE DE POLIURETANO DE 20.000 LITROS, CILINDRICO, TAMPA ROSQUEÁVEL</t>
  </si>
  <si>
    <t>TUBO DE PVC SOLDÁVEL, DN 25, INCLUSIVE CONEXÕES, INSTALADO EM PRUMADAS, FORNECIMENTO E INSTALAÇÃO</t>
  </si>
  <si>
    <t xml:space="preserve">REGISTRO DE METAL DN 25 TIPO ESFERA, inclusive conexões e instalação. </t>
  </si>
  <si>
    <t>2.1</t>
  </si>
  <si>
    <t>2.2</t>
  </si>
  <si>
    <t>CORTE E DOBRA DE AÇO CA-50, DIÂMETRO DE 8,0 MM, UTILIZADO EM ESTRUTURAS DIVERSAS, EXCETO LAJES. AF_12/2015</t>
  </si>
  <si>
    <t>kg</t>
  </si>
  <si>
    <t>PONTO DE CONSUMO TERMINAL DE ÁGUA FRIA (SUBRAMAL) COM TUBULAÇÃO DE PVC, DN 25 MM, INSTALADO EM RAMAL DE ÁGUA, INCLUSOS RASGO E CHUMBAMENTO EM ALVENARIA. AF_12/2014</t>
  </si>
  <si>
    <t>PLACA DE OBRA (PARA CONSTRUCAO CIVIL) EM CHAPA GALVANIZADA *N. 22*, ADESIVADA, DE *2,0 X 1,125* M</t>
  </si>
  <si>
    <t>SINAPI-I</t>
  </si>
  <si>
    <t>M2</t>
  </si>
  <si>
    <t>LIMPEZA FINAL DE OBRA</t>
  </si>
  <si>
    <t>LOCAL</t>
  </si>
  <si>
    <t>3.1</t>
  </si>
  <si>
    <t>3.15</t>
  </si>
  <si>
    <t>CALHA EM CHAPA DE AÇO GALVANIZADO NÚMERO 24, DESENVOLVIMENTO DE 100 CM, INCLUSO TRANSPORTE VERTICAL. AF_07/2019</t>
  </si>
  <si>
    <t>TORNEIRA METÁLICA ACIONAMENTO RESTRITO 1/2" (com etiqueta agua de chuva) FORNECIMENTO E INSTALAÇÃO</t>
  </si>
  <si>
    <t>3.9</t>
  </si>
  <si>
    <t>Céu Azul em novembro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</si>
</sst>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_-[$R$-416]\ * #,##0.00_-;\-[$R$-416]\ * #,##0.00_-;_-[$R$-416]\ 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center"/>
    </xf>
  </cellStyleXfs>
  <cellXfs count="56">
    <xf numFmtId="0" fontId="0" fillId="0" borderId="0" xfId="0"/>
    <xf numFmtId="43" fontId="0" fillId="0" borderId="0" xfId="1" applyFont="1"/>
    <xf numFmtId="0" fontId="0" fillId="0" borderId="0" xfId="0" quotePrefix="1"/>
    <xf numFmtId="0" fontId="0" fillId="0" borderId="0" xfId="0" applyFont="1"/>
    <xf numFmtId="0" fontId="4" fillId="3" borderId="1" xfId="3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/>
    <xf numFmtId="43" fontId="6" fillId="0" borderId="0" xfId="1" applyFont="1"/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7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left"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left" vertical="top" wrapText="1"/>
    </xf>
    <xf numFmtId="165" fontId="4" fillId="3" borderId="1" xfId="3" applyNumberFormat="1" applyFont="1" applyFill="1" applyBorder="1" applyAlignment="1">
      <alignment horizontal="center" vertical="top" wrapText="1"/>
    </xf>
    <xf numFmtId="164" fontId="4" fillId="3" borderId="1" xfId="3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2" xfId="0" applyFont="1" applyBorder="1"/>
    <xf numFmtId="0" fontId="3" fillId="0" borderId="5" xfId="0" applyFont="1" applyBorder="1" applyAlignment="1">
      <alignment wrapText="1"/>
    </xf>
    <xf numFmtId="166" fontId="3" fillId="0" borderId="3" xfId="0" applyNumberFormat="1" applyFont="1" applyBorder="1" applyAlignment="1">
      <alignment horizontal="center" wrapText="1"/>
    </xf>
    <xf numFmtId="44" fontId="3" fillId="4" borderId="3" xfId="2" applyFont="1" applyFill="1" applyBorder="1" applyAlignment="1">
      <alignment wrapText="1"/>
    </xf>
    <xf numFmtId="2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left" vertical="center" wrapText="1"/>
    </xf>
    <xf numFmtId="0" fontId="6" fillId="3" borderId="0" xfId="0" applyFont="1" applyFill="1"/>
    <xf numFmtId="0" fontId="0" fillId="3" borderId="0" xfId="0" applyFill="1"/>
    <xf numFmtId="0" fontId="5" fillId="3" borderId="2" xfId="0" applyFont="1" applyFill="1" applyBorder="1" applyAlignment="1">
      <alignment horizontal="left" vertical="center" wrapText="1"/>
    </xf>
    <xf numFmtId="0" fontId="8" fillId="3" borderId="1" xfId="3" applyFont="1" applyFill="1" applyBorder="1" applyAlignment="1">
      <alignment horizontal="center" vertical="top"/>
    </xf>
    <xf numFmtId="164" fontId="9" fillId="3" borderId="1" xfId="3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wrapText="1"/>
    </xf>
    <xf numFmtId="2" fontId="4" fillId="3" borderId="1" xfId="3" applyNumberFormat="1" applyFont="1" applyFill="1" applyBorder="1" applyAlignment="1">
      <alignment vertical="center" wrapText="1"/>
    </xf>
    <xf numFmtId="2" fontId="10" fillId="3" borderId="1" xfId="0" applyNumberFormat="1" applyFont="1" applyFill="1" applyBorder="1" applyAlignment="1">
      <alignment horizontal="center" wrapText="1"/>
    </xf>
    <xf numFmtId="0" fontId="5" fillId="3" borderId="1" xfId="3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vertical="center" wrapText="1"/>
    </xf>
    <xf numFmtId="0" fontId="5" fillId="0" borderId="0" xfId="0" applyFont="1"/>
    <xf numFmtId="0" fontId="11" fillId="0" borderId="0" xfId="0" applyFont="1"/>
    <xf numFmtId="0" fontId="12" fillId="3" borderId="0" xfId="0" applyFont="1" applyFill="1" applyAlignment="1">
      <alignment wrapText="1"/>
    </xf>
    <xf numFmtId="0" fontId="5" fillId="3" borderId="0" xfId="0" applyFont="1" applyFill="1"/>
    <xf numFmtId="0" fontId="12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2" fontId="5" fillId="3" borderId="1" xfId="3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wrapText="1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10"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4:H27" totalsRowShown="0" headerRowDxfId="9" dataDxfId="8">
  <autoFilter ref="A4:H27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. c/ BDI 30%" dataDxfId="1"/>
    <tableColumn id="25" name="VALOR TOTAL COM BDI 30%" dataDxfId="0">
      <calculatedColumnFormula>SUM(F5*G5*1.3)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3" workbookViewId="0">
      <selection activeCell="G10" sqref="G10"/>
    </sheetView>
  </sheetViews>
  <sheetFormatPr defaultRowHeight="15"/>
  <cols>
    <col min="1" max="1" width="10.7109375" customWidth="1"/>
    <col min="2" max="2" width="11.28515625" customWidth="1"/>
    <col min="3" max="3" width="7.140625" customWidth="1"/>
    <col min="4" max="4" width="59.42578125" customWidth="1"/>
    <col min="5" max="5" width="7" customWidth="1"/>
    <col min="6" max="6" width="8.42578125" customWidth="1"/>
    <col min="7" max="7" width="12.5703125" customWidth="1"/>
    <col min="8" max="8" width="14.42578125" style="1" customWidth="1"/>
  </cols>
  <sheetData>
    <row r="1" spans="1:9">
      <c r="A1" s="6"/>
      <c r="B1" s="6"/>
      <c r="C1" s="6"/>
      <c r="D1" s="6"/>
      <c r="E1" s="6"/>
      <c r="F1" s="6"/>
      <c r="G1" s="6"/>
      <c r="H1" s="7"/>
      <c r="I1" s="6"/>
    </row>
    <row r="2" spans="1:9">
      <c r="A2" s="6"/>
      <c r="B2" s="6"/>
      <c r="C2" s="6"/>
      <c r="D2" s="21" t="s">
        <v>41</v>
      </c>
      <c r="E2" s="6"/>
      <c r="F2" s="6"/>
      <c r="G2" s="6"/>
      <c r="H2" s="7"/>
      <c r="I2" s="6"/>
    </row>
    <row r="3" spans="1:9">
      <c r="A3" s="6"/>
      <c r="B3" s="6"/>
      <c r="C3" s="6"/>
      <c r="D3" s="21" t="s">
        <v>42</v>
      </c>
      <c r="E3" s="6"/>
      <c r="F3" s="6"/>
      <c r="G3" s="6"/>
      <c r="H3" s="7"/>
      <c r="I3" s="6"/>
    </row>
    <row r="4" spans="1:9" ht="26.25">
      <c r="A4" s="6" t="s">
        <v>5</v>
      </c>
      <c r="B4" s="8" t="s">
        <v>0</v>
      </c>
      <c r="C4" s="9" t="s">
        <v>1</v>
      </c>
      <c r="D4" s="8" t="s">
        <v>2</v>
      </c>
      <c r="E4" s="10" t="s">
        <v>3</v>
      </c>
      <c r="F4" s="10" t="s">
        <v>10</v>
      </c>
      <c r="G4" s="10" t="s">
        <v>11</v>
      </c>
      <c r="H4" s="11" t="s">
        <v>7</v>
      </c>
      <c r="I4" s="6"/>
    </row>
    <row r="5" spans="1:9">
      <c r="A5" s="12"/>
      <c r="B5" s="13"/>
      <c r="C5" s="14">
        <v>1</v>
      </c>
      <c r="D5" s="15" t="s">
        <v>16</v>
      </c>
      <c r="E5" s="16"/>
      <c r="F5" s="17"/>
      <c r="G5" s="18">
        <f>SUM(H6:H6)</f>
        <v>936</v>
      </c>
      <c r="H5" s="18">
        <v>0</v>
      </c>
      <c r="I5" s="6"/>
    </row>
    <row r="6" spans="1:9" ht="26.25">
      <c r="A6" s="4" t="s">
        <v>52</v>
      </c>
      <c r="B6" s="5">
        <v>4813</v>
      </c>
      <c r="C6" s="19" t="s">
        <v>12</v>
      </c>
      <c r="D6" s="53" t="s">
        <v>51</v>
      </c>
      <c r="E6" s="27" t="s">
        <v>53</v>
      </c>
      <c r="F6" s="26">
        <v>2.25</v>
      </c>
      <c r="G6" s="26">
        <v>416</v>
      </c>
      <c r="H6" s="28">
        <f>SUM(F6*G6)</f>
        <v>936</v>
      </c>
      <c r="I6" s="6"/>
    </row>
    <row r="7" spans="1:9">
      <c r="A7" s="12"/>
      <c r="B7" s="13"/>
      <c r="C7" s="14">
        <v>2</v>
      </c>
      <c r="D7" s="15" t="s">
        <v>18</v>
      </c>
      <c r="E7" s="29"/>
      <c r="F7" s="30"/>
      <c r="G7" s="18">
        <f>SUM(H8:H9)</f>
        <v>5186.2299999999996</v>
      </c>
      <c r="H7" s="31">
        <v>0</v>
      </c>
      <c r="I7" s="6"/>
    </row>
    <row r="8" spans="1:9" ht="26.25">
      <c r="A8" s="4" t="s">
        <v>4</v>
      </c>
      <c r="B8" s="5">
        <v>92793</v>
      </c>
      <c r="C8" s="19" t="s">
        <v>46</v>
      </c>
      <c r="D8" s="53" t="s">
        <v>48</v>
      </c>
      <c r="E8" s="27" t="s">
        <v>49</v>
      </c>
      <c r="F8" s="26">
        <v>156</v>
      </c>
      <c r="G8" s="27">
        <v>17.48</v>
      </c>
      <c r="H8" s="28">
        <f t="shared" ref="H8:H9" si="0">SUM(F8*G8)</f>
        <v>2726.88</v>
      </c>
      <c r="I8" s="6"/>
    </row>
    <row r="9" spans="1:9" ht="30" customHeight="1">
      <c r="A9" s="4" t="s">
        <v>4</v>
      </c>
      <c r="B9" s="5" t="s">
        <v>13</v>
      </c>
      <c r="C9" s="19" t="s">
        <v>47</v>
      </c>
      <c r="D9" s="5" t="s">
        <v>38</v>
      </c>
      <c r="E9" s="27" t="s">
        <v>6</v>
      </c>
      <c r="F9" s="26">
        <v>5.05</v>
      </c>
      <c r="G9" s="26">
        <v>487</v>
      </c>
      <c r="H9" s="44">
        <f t="shared" si="0"/>
        <v>2459.35</v>
      </c>
      <c r="I9" s="6"/>
    </row>
    <row r="10" spans="1:9">
      <c r="A10" s="12"/>
      <c r="B10" s="13"/>
      <c r="C10" s="14">
        <v>3</v>
      </c>
      <c r="D10" s="15" t="s">
        <v>19</v>
      </c>
      <c r="E10" s="29"/>
      <c r="F10" s="30"/>
      <c r="G10" s="18">
        <f>SUM(H11:H25)</f>
        <v>42874.92</v>
      </c>
      <c r="H10" s="31">
        <v>0</v>
      </c>
      <c r="I10" s="6"/>
    </row>
    <row r="11" spans="1:9" ht="26.25">
      <c r="A11" s="50" t="s">
        <v>4</v>
      </c>
      <c r="B11" s="54">
        <v>94229</v>
      </c>
      <c r="C11" s="20" t="s">
        <v>56</v>
      </c>
      <c r="D11" s="55" t="s">
        <v>58</v>
      </c>
      <c r="E11" s="41" t="s">
        <v>8</v>
      </c>
      <c r="F11" s="42">
        <v>45</v>
      </c>
      <c r="G11" s="43">
        <v>217.02</v>
      </c>
      <c r="H11" s="44">
        <f t="shared" ref="H11" si="1">SUM(F11*G11)</f>
        <v>9765.9</v>
      </c>
      <c r="I11" s="6"/>
    </row>
    <row r="12" spans="1:9">
      <c r="A12" s="50" t="s">
        <v>4</v>
      </c>
      <c r="B12" s="54">
        <v>36365</v>
      </c>
      <c r="C12" s="20" t="s">
        <v>20</v>
      </c>
      <c r="D12" s="47" t="s">
        <v>23</v>
      </c>
      <c r="E12" s="41" t="s">
        <v>8</v>
      </c>
      <c r="F12" s="42">
        <v>30</v>
      </c>
      <c r="G12" s="43">
        <v>21.7</v>
      </c>
      <c r="H12" s="44">
        <f t="shared" ref="H12" si="2">SUM(F12*G12)</f>
        <v>651</v>
      </c>
      <c r="I12" s="6"/>
    </row>
    <row r="13" spans="1:9" s="46" customFormat="1" ht="27.75" customHeight="1">
      <c r="A13" s="50" t="s">
        <v>4</v>
      </c>
      <c r="B13" s="49"/>
      <c r="C13" s="20" t="s">
        <v>21</v>
      </c>
      <c r="D13" s="5" t="s">
        <v>43</v>
      </c>
      <c r="E13" s="41" t="s">
        <v>15</v>
      </c>
      <c r="F13" s="42">
        <v>1</v>
      </c>
      <c r="G13" s="26">
        <v>18970</v>
      </c>
      <c r="H13" s="28">
        <f t="shared" ref="H13:H14" si="3">SUM(F13*G13)</f>
        <v>18970</v>
      </c>
      <c r="I13" s="45"/>
    </row>
    <row r="14" spans="1:9" ht="24.75" customHeight="1">
      <c r="A14" s="4" t="s">
        <v>17</v>
      </c>
      <c r="B14" s="4" t="s">
        <v>17</v>
      </c>
      <c r="C14" s="20" t="s">
        <v>31</v>
      </c>
      <c r="D14" s="5" t="s">
        <v>24</v>
      </c>
      <c r="E14" s="27" t="s">
        <v>15</v>
      </c>
      <c r="F14" s="42">
        <v>68</v>
      </c>
      <c r="G14" s="26">
        <v>37</v>
      </c>
      <c r="H14" s="28">
        <f t="shared" si="3"/>
        <v>2516</v>
      </c>
      <c r="I14" s="6"/>
    </row>
    <row r="15" spans="1:9" s="46" customFormat="1" ht="25.5">
      <c r="A15" s="4" t="s">
        <v>17</v>
      </c>
      <c r="B15" s="4" t="s">
        <v>17</v>
      </c>
      <c r="C15" s="20" t="s">
        <v>22</v>
      </c>
      <c r="D15" s="5" t="s">
        <v>28</v>
      </c>
      <c r="E15" s="41" t="s">
        <v>15</v>
      </c>
      <c r="F15" s="42">
        <v>1</v>
      </c>
      <c r="G15" s="43">
        <v>2960</v>
      </c>
      <c r="H15" s="44">
        <f t="shared" ref="H15:H25" si="4">SUM(F15*G15)</f>
        <v>2960</v>
      </c>
      <c r="I15" s="45"/>
    </row>
    <row r="16" spans="1:9" s="46" customFormat="1">
      <c r="A16" s="4" t="s">
        <v>17</v>
      </c>
      <c r="B16" s="4" t="s">
        <v>17</v>
      </c>
      <c r="C16" s="20" t="s">
        <v>40</v>
      </c>
      <c r="D16" s="5" t="s">
        <v>29</v>
      </c>
      <c r="E16" s="27" t="s">
        <v>15</v>
      </c>
      <c r="F16" s="42">
        <v>1</v>
      </c>
      <c r="G16" s="26">
        <v>546</v>
      </c>
      <c r="H16" s="28">
        <f t="shared" si="4"/>
        <v>546</v>
      </c>
      <c r="I16" s="45"/>
    </row>
    <row r="17" spans="1:10" s="46" customFormat="1" ht="22.5">
      <c r="A17" s="4" t="s">
        <v>17</v>
      </c>
      <c r="B17" s="4" t="s">
        <v>17</v>
      </c>
      <c r="C17" s="20" t="s">
        <v>25</v>
      </c>
      <c r="D17" s="51" t="s">
        <v>44</v>
      </c>
      <c r="E17" s="27" t="s">
        <v>8</v>
      </c>
      <c r="F17" s="52">
        <v>150</v>
      </c>
      <c r="G17" s="26">
        <v>15.8</v>
      </c>
      <c r="H17" s="28">
        <f t="shared" si="4"/>
        <v>2370</v>
      </c>
      <c r="I17" s="48"/>
    </row>
    <row r="18" spans="1:10" s="46" customFormat="1">
      <c r="A18" s="4" t="s">
        <v>17</v>
      </c>
      <c r="B18" s="4" t="s">
        <v>17</v>
      </c>
      <c r="C18" s="20" t="s">
        <v>26</v>
      </c>
      <c r="D18" s="51" t="s">
        <v>45</v>
      </c>
      <c r="E18" s="27" t="s">
        <v>15</v>
      </c>
      <c r="F18" s="52">
        <v>2</v>
      </c>
      <c r="G18" s="26">
        <v>68</v>
      </c>
      <c r="H18" s="28">
        <f t="shared" si="4"/>
        <v>136</v>
      </c>
      <c r="I18" s="45"/>
    </row>
    <row r="19" spans="1:10" s="46" customFormat="1" ht="25.5">
      <c r="A19" s="4" t="s">
        <v>17</v>
      </c>
      <c r="B19" s="4" t="s">
        <v>17</v>
      </c>
      <c r="C19" s="20" t="s">
        <v>60</v>
      </c>
      <c r="D19" s="5" t="s">
        <v>59</v>
      </c>
      <c r="E19" s="27" t="s">
        <v>15</v>
      </c>
      <c r="F19" s="42">
        <v>3</v>
      </c>
      <c r="G19" s="26">
        <v>78</v>
      </c>
      <c r="H19" s="28">
        <f t="shared" si="4"/>
        <v>234</v>
      </c>
      <c r="I19" s="45"/>
    </row>
    <row r="20" spans="1:10" s="46" customFormat="1">
      <c r="A20" s="4" t="s">
        <v>17</v>
      </c>
      <c r="B20" s="4" t="s">
        <v>17</v>
      </c>
      <c r="C20" s="20" t="s">
        <v>27</v>
      </c>
      <c r="D20" s="34" t="s">
        <v>30</v>
      </c>
      <c r="E20" s="27" t="s">
        <v>15</v>
      </c>
      <c r="F20" s="42">
        <v>1</v>
      </c>
      <c r="G20" s="26">
        <v>585</v>
      </c>
      <c r="H20" s="28">
        <f t="shared" si="4"/>
        <v>585</v>
      </c>
      <c r="I20" s="45"/>
    </row>
    <row r="21" spans="1:10" ht="38.25">
      <c r="A21" s="4" t="s">
        <v>17</v>
      </c>
      <c r="B21" s="4" t="s">
        <v>17</v>
      </c>
      <c r="C21" s="20" t="s">
        <v>32</v>
      </c>
      <c r="D21" s="34" t="s">
        <v>39</v>
      </c>
      <c r="E21" s="27" t="s">
        <v>15</v>
      </c>
      <c r="F21" s="42">
        <v>1</v>
      </c>
      <c r="G21" s="26">
        <v>1975</v>
      </c>
      <c r="H21" s="28">
        <f t="shared" si="4"/>
        <v>1975</v>
      </c>
      <c r="I21" s="6"/>
      <c r="J21" s="2" t="s">
        <v>14</v>
      </c>
    </row>
    <row r="22" spans="1:10">
      <c r="A22" s="4" t="s">
        <v>17</v>
      </c>
      <c r="B22" s="4" t="s">
        <v>17</v>
      </c>
      <c r="C22" s="20" t="s">
        <v>33</v>
      </c>
      <c r="D22" s="34" t="s">
        <v>34</v>
      </c>
      <c r="E22" s="27" t="s">
        <v>15</v>
      </c>
      <c r="F22" s="42">
        <v>1</v>
      </c>
      <c r="G22" s="26">
        <v>650</v>
      </c>
      <c r="H22" s="28">
        <f t="shared" si="4"/>
        <v>650</v>
      </c>
      <c r="I22" s="6"/>
    </row>
    <row r="23" spans="1:10" s="33" customFormat="1">
      <c r="A23" s="4" t="s">
        <v>17</v>
      </c>
      <c r="B23" s="4" t="s">
        <v>17</v>
      </c>
      <c r="C23" s="20" t="s">
        <v>36</v>
      </c>
      <c r="D23" s="34" t="s">
        <v>35</v>
      </c>
      <c r="E23" s="27" t="s">
        <v>15</v>
      </c>
      <c r="F23" s="42">
        <v>4</v>
      </c>
      <c r="G23" s="26">
        <v>165</v>
      </c>
      <c r="H23" s="28">
        <f t="shared" si="4"/>
        <v>660</v>
      </c>
      <c r="I23" s="32"/>
    </row>
    <row r="24" spans="1:10" s="46" customFormat="1" ht="39">
      <c r="A24" s="4" t="s">
        <v>4</v>
      </c>
      <c r="B24" s="5">
        <v>89957</v>
      </c>
      <c r="C24" s="20" t="s">
        <v>37</v>
      </c>
      <c r="D24" s="53" t="s">
        <v>50</v>
      </c>
      <c r="E24" s="27" t="s">
        <v>15</v>
      </c>
      <c r="F24" s="39">
        <v>3</v>
      </c>
      <c r="G24" s="27">
        <v>175.34</v>
      </c>
      <c r="H24" s="28">
        <f t="shared" si="4"/>
        <v>526.02</v>
      </c>
      <c r="I24" s="45"/>
    </row>
    <row r="25" spans="1:10" s="46" customFormat="1">
      <c r="A25" s="4" t="s">
        <v>55</v>
      </c>
      <c r="B25" s="5"/>
      <c r="C25" s="20" t="s">
        <v>57</v>
      </c>
      <c r="D25" s="5" t="s">
        <v>54</v>
      </c>
      <c r="E25" s="27" t="s">
        <v>15</v>
      </c>
      <c r="F25" s="39">
        <v>1</v>
      </c>
      <c r="G25" s="26">
        <v>330</v>
      </c>
      <c r="H25" s="28">
        <f t="shared" si="4"/>
        <v>330</v>
      </c>
      <c r="I25" s="45"/>
    </row>
    <row r="26" spans="1:10">
      <c r="A26" s="4"/>
      <c r="B26" s="5"/>
      <c r="C26" s="19"/>
      <c r="D26" s="5"/>
      <c r="E26" s="27"/>
      <c r="F26" s="39"/>
      <c r="G26" s="26"/>
      <c r="H26" s="28">
        <f t="shared" ref="H26" si="5">SUM(F26*G26)</f>
        <v>0</v>
      </c>
      <c r="I26" s="6"/>
    </row>
    <row r="27" spans="1:10">
      <c r="A27" s="35"/>
      <c r="B27" s="36"/>
      <c r="C27" s="19"/>
      <c r="D27" s="5"/>
      <c r="E27" s="37"/>
      <c r="F27" s="38"/>
      <c r="G27" s="40"/>
      <c r="H27" s="28">
        <f t="shared" ref="H27" si="6">SUM(F27*G27)</f>
        <v>0</v>
      </c>
      <c r="I27" s="6"/>
    </row>
    <row r="28" spans="1:10" s="46" customFormat="1">
      <c r="A28" s="22"/>
      <c r="B28" s="23"/>
      <c r="C28" s="23"/>
      <c r="D28" s="23" t="s">
        <v>9</v>
      </c>
      <c r="E28" s="23"/>
      <c r="F28" s="23"/>
      <c r="G28" s="24"/>
      <c r="H28" s="25">
        <f>SUM(H6:H27)</f>
        <v>48997.149999999994</v>
      </c>
      <c r="I28" s="45"/>
    </row>
    <row r="29" spans="1:10">
      <c r="A29" s="6"/>
      <c r="B29" s="6"/>
      <c r="C29" s="6"/>
      <c r="D29" s="6" t="s">
        <v>61</v>
      </c>
      <c r="E29" s="6"/>
      <c r="F29" s="6"/>
      <c r="G29" s="6"/>
      <c r="H29" s="7"/>
      <c r="I29" s="6"/>
    </row>
    <row r="30" spans="1:10">
      <c r="A30" s="6"/>
      <c r="B30" s="6"/>
      <c r="C30" s="6"/>
      <c r="D30" s="6"/>
      <c r="E30" s="6"/>
      <c r="F30" s="6"/>
      <c r="G30" s="6"/>
      <c r="H30" s="7"/>
      <c r="I30" s="6"/>
    </row>
    <row r="31" spans="1:10">
      <c r="A31" s="3"/>
      <c r="B31" s="3"/>
      <c r="C31" s="3"/>
      <c r="D31" s="3"/>
      <c r="E31" s="3"/>
      <c r="F31" s="3"/>
      <c r="G31" s="3"/>
      <c r="I31" s="6"/>
    </row>
    <row r="32" spans="1:10">
      <c r="I32" s="6"/>
    </row>
    <row r="33" spans="9:9">
      <c r="I33" s="6"/>
    </row>
    <row r="34" spans="9:9">
      <c r="I34" s="6"/>
    </row>
    <row r="35" spans="9:9">
      <c r="I35" s="6"/>
    </row>
    <row r="36" spans="9:9">
      <c r="I36" s="6"/>
    </row>
    <row r="37" spans="9:9">
      <c r="I37" s="6"/>
    </row>
    <row r="38" spans="9:9">
      <c r="I38" s="6"/>
    </row>
    <row r="39" spans="9:9">
      <c r="I39" s="6"/>
    </row>
    <row r="40" spans="9:9">
      <c r="I40" s="6"/>
    </row>
    <row r="41" spans="9:9">
      <c r="I41" s="6"/>
    </row>
    <row r="42" spans="9:9">
      <c r="I42" s="6"/>
    </row>
    <row r="43" spans="9:9">
      <c r="I43" s="6"/>
    </row>
    <row r="44" spans="9:9">
      <c r="I44" s="3"/>
    </row>
  </sheetData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Admin</cp:lastModifiedBy>
  <cp:lastPrinted>2021-11-24T14:32:36Z</cp:lastPrinted>
  <dcterms:created xsi:type="dcterms:W3CDTF">2013-09-13T12:07:42Z</dcterms:created>
  <dcterms:modified xsi:type="dcterms:W3CDTF">2021-11-24T16:57:25Z</dcterms:modified>
</cp:coreProperties>
</file>